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57" i="1" l="1"/>
  <c r="K57" i="1" s="1"/>
  <c r="I56" i="1"/>
  <c r="K56" i="1" s="1"/>
  <c r="L56" i="1" s="1"/>
  <c r="I55" i="1"/>
  <c r="I54" i="1"/>
  <c r="K54" i="1" s="1"/>
  <c r="I53" i="1"/>
  <c r="I52" i="1"/>
  <c r="I51" i="1"/>
  <c r="K51" i="1" s="1"/>
  <c r="L51" i="1" s="1"/>
  <c r="I50" i="1"/>
  <c r="I49" i="1"/>
  <c r="I48" i="1"/>
  <c r="I47" i="1"/>
  <c r="I46" i="1"/>
  <c r="K46" i="1" s="1"/>
  <c r="I45" i="1"/>
  <c r="I42" i="1"/>
  <c r="I37" i="1"/>
  <c r="K37" i="1" s="1"/>
  <c r="L37" i="1" s="1"/>
  <c r="I32" i="1"/>
  <c r="F59" i="1" l="1"/>
  <c r="K32" i="1"/>
  <c r="L32" i="1" s="1"/>
  <c r="K53" i="1"/>
  <c r="L53" i="1" s="1"/>
  <c r="K50" i="1"/>
  <c r="L50" i="1" s="1"/>
  <c r="K45" i="1"/>
  <c r="L45" i="1" s="1"/>
  <c r="L57" i="1"/>
  <c r="K48" i="1"/>
  <c r="L48" i="1" s="1"/>
  <c r="L46" i="1"/>
  <c r="K49" i="1"/>
  <c r="L49" i="1" s="1"/>
  <c r="L54" i="1"/>
  <c r="K42" i="1"/>
  <c r="L42" i="1" s="1"/>
  <c r="K52" i="1"/>
  <c r="L52" i="1" s="1"/>
  <c r="K47" i="1"/>
  <c r="L47" i="1" s="1"/>
  <c r="K55" i="1"/>
  <c r="L55" i="1" s="1"/>
  <c r="F60" i="1" l="1"/>
  <c r="B26" i="1" s="1"/>
</calcChain>
</file>

<file path=xl/sharedStrings.xml><?xml version="1.0" encoding="utf-8"?>
<sst xmlns="http://schemas.openxmlformats.org/spreadsheetml/2006/main" count="139" uniqueCount="86">
  <si>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</si>
  <si>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</si>
  <si>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</si>
  <si>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</si>
  <si>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</si>
  <si>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</si>
  <si>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</si>
  <si>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</si>
  <si>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</si>
  <si>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</si>
  <si>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</si>
  <si>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</si>
  <si>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</si>
  <si>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</si>
  <si>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</si>
  <si>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</si>
  <si>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</si>
  <si>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</si>
  <si>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</si>
  <si>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</si>
  <si>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</si>
  <si>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132</t>
  </si>
  <si>
    <t>CP-W</t>
  </si>
  <si>
    <t>Czyszczenia późne</t>
  </si>
  <si>
    <t>HA</t>
  </si>
  <si>
    <t>151</t>
  </si>
  <si>
    <t>K GRODZEŃ</t>
  </si>
  <si>
    <t>Naprawa (konserwacja) ogrodzeń upraw leśnych</t>
  </si>
  <si>
    <t>H</t>
  </si>
  <si>
    <t>171</t>
  </si>
  <si>
    <t>NAPR-BUD</t>
  </si>
  <si>
    <t>Naprawa starych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</si>
  <si>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</si>
  <si>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</si>
  <si>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</si>
  <si>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</si>
  <si>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</si>
  <si>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</si>
  <si>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</si>
  <si>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</si>
  <si>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</si>
  <si>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</si>
  <si>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</si>
  <si>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</si>
  <si>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</si>
  <si>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</si>
  <si>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</si>
  <si>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</si>
  <si>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</si>
  <si>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</si>
  <si>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</si>
  <si>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</si>
  <si>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</si>
  <si>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</si>
  <si>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</si>
  <si>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</si>
  <si>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</si>
  <si>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</si>
  <si>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</si>
  <si>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</si>
  <si>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</si>
  <si>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</si>
  <si>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</si>
  <si>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</si>
  <si>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</si>
  <si>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</si>
  <si>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</si>
  <si>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</si>
  <si>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11 Czarna Hala tego zamówienia: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</si>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</sst>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2"/>
  <sheetViews>
    <sheetView tabSelected="1" topLeftCell="A39" workbookViewId="0">
      <selection activeCell="U47" sqref="U4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8" t="s">
        <v>60</v>
      </c>
      <c r="K2" s="38"/>
      <c r="L2" s="38"/>
      <c r="M2" s="38"/>
      <c r="N2" s="38"/>
      <c r="O2" s="38"/>
      <c r="P2" s="38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14" t="s">
        <v>61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8" t="s">
        <v>62</v>
      </c>
      <c r="I11" s="28"/>
      <c r="J11" s="28"/>
      <c r="K11" s="28"/>
      <c r="L11" s="28"/>
      <c r="M11" s="28"/>
      <c r="N11" s="28"/>
      <c r="O11" s="28"/>
    </row>
    <row r="12" spans="2:16" s="1" customFormat="1" ht="7.9" customHeight="1" x14ac:dyDescent="0.2">
      <c r="H12" s="28"/>
      <c r="I12" s="28"/>
      <c r="J12" s="28"/>
      <c r="K12" s="28"/>
      <c r="L12" s="28"/>
      <c r="M12" s="28"/>
      <c r="N12" s="28"/>
      <c r="O12" s="28"/>
    </row>
    <row r="13" spans="2:16" s="1" customFormat="1" ht="20.25" customHeight="1" x14ac:dyDescent="0.2"/>
    <row r="14" spans="2:16" s="1" customFormat="1" ht="24" customHeight="1" x14ac:dyDescent="0.2">
      <c r="F14" s="21" t="s">
        <v>63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8" t="s">
        <v>64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65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66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67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68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TEXT(F60,"#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69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80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1679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18" t="s">
        <v>70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80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18" t="s">
        <v>71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80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175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40" t="s">
        <v>80</v>
      </c>
      <c r="M44" s="40"/>
    </row>
    <row r="45" spans="2:13" s="1" customFormat="1" ht="19.7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220</v>
      </c>
      <c r="H45" s="10">
        <v>0</v>
      </c>
      <c r="I45" s="9">
        <f t="shared" ref="I45:I57" si="0">ROUND(G45* H45,2)</f>
        <v>0</v>
      </c>
      <c r="J45" s="5">
        <v>8</v>
      </c>
      <c r="K45" s="9">
        <f t="shared" ref="K45:K57" si="1">ROUND(I45* J45/100,2)</f>
        <v>0</v>
      </c>
      <c r="L45" s="29">
        <f t="shared" ref="L45:L57" si="2">ROUND(I45+ K45,2)</f>
        <v>0</v>
      </c>
      <c r="M45" s="30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800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9">
        <f t="shared" si="2"/>
        <v>0</v>
      </c>
      <c r="M46" s="30"/>
    </row>
    <row r="47" spans="2:13" s="1" customFormat="1" ht="19.7" customHeight="1" x14ac:dyDescent="0.2">
      <c r="B47" s="5">
        <v>6</v>
      </c>
      <c r="C47" s="6" t="s">
        <v>21</v>
      </c>
      <c r="D47" s="6" t="s">
        <v>22</v>
      </c>
      <c r="E47" s="7" t="s">
        <v>23</v>
      </c>
      <c r="F47" s="6" t="s">
        <v>24</v>
      </c>
      <c r="G47" s="8">
        <v>9.81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9">
        <f t="shared" si="2"/>
        <v>0</v>
      </c>
      <c r="M47" s="30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50</v>
      </c>
      <c r="H48" s="10">
        <v>0</v>
      </c>
      <c r="I48" s="9">
        <f t="shared" si="0"/>
        <v>0</v>
      </c>
      <c r="J48" s="5">
        <v>23</v>
      </c>
      <c r="K48" s="9">
        <f t="shared" si="1"/>
        <v>0</v>
      </c>
      <c r="L48" s="29">
        <f t="shared" si="2"/>
        <v>0</v>
      </c>
      <c r="M48" s="30"/>
    </row>
    <row r="49" spans="2:14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32</v>
      </c>
      <c r="G49" s="8">
        <v>13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9">
        <f t="shared" si="2"/>
        <v>0</v>
      </c>
      <c r="M49" s="30"/>
    </row>
    <row r="50" spans="2:14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32</v>
      </c>
      <c r="G50" s="8">
        <v>26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9">
        <f t="shared" si="2"/>
        <v>0</v>
      </c>
      <c r="M50" s="30"/>
    </row>
    <row r="51" spans="2:14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28</v>
      </c>
      <c r="G51" s="8">
        <v>156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30"/>
    </row>
    <row r="52" spans="2:14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38</v>
      </c>
      <c r="F52" s="6" t="s">
        <v>28</v>
      </c>
      <c r="G52" s="8">
        <v>16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29">
        <f t="shared" si="2"/>
        <v>0</v>
      </c>
      <c r="M52" s="30"/>
    </row>
    <row r="53" spans="2:14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28</v>
      </c>
      <c r="G53" s="8">
        <v>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30"/>
    </row>
    <row r="54" spans="2:14" s="1" customFormat="1" ht="19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28</v>
      </c>
      <c r="G54" s="8">
        <v>81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30"/>
    </row>
    <row r="55" spans="2:14" s="1" customFormat="1" ht="19.7" customHeight="1" x14ac:dyDescent="0.2">
      <c r="B55" s="5">
        <v>14</v>
      </c>
      <c r="C55" s="6" t="s">
        <v>47</v>
      </c>
      <c r="D55" s="6" t="s">
        <v>48</v>
      </c>
      <c r="E55" s="7" t="s">
        <v>46</v>
      </c>
      <c r="F55" s="6" t="s">
        <v>28</v>
      </c>
      <c r="G55" s="8">
        <v>8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29">
        <f t="shared" si="2"/>
        <v>0</v>
      </c>
      <c r="M55" s="30"/>
    </row>
    <row r="56" spans="2:14" s="1" customFormat="1" ht="19.7" customHeight="1" x14ac:dyDescent="0.2">
      <c r="B56" s="5">
        <v>15</v>
      </c>
      <c r="C56" s="6" t="s">
        <v>49</v>
      </c>
      <c r="D56" s="6" t="s">
        <v>50</v>
      </c>
      <c r="E56" s="7" t="s">
        <v>51</v>
      </c>
      <c r="F56" s="6" t="s">
        <v>24</v>
      </c>
      <c r="G56" s="8">
        <v>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4" s="1" customFormat="1" ht="19.7" customHeight="1" x14ac:dyDescent="0.2">
      <c r="B57" s="5">
        <v>16</v>
      </c>
      <c r="C57" s="6" t="s">
        <v>52</v>
      </c>
      <c r="D57" s="6" t="s">
        <v>53</v>
      </c>
      <c r="E57" s="7" t="s">
        <v>43</v>
      </c>
      <c r="F57" s="6" t="s">
        <v>28</v>
      </c>
      <c r="G57" s="8">
        <v>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4" s="1" customFormat="1" ht="55.9" customHeight="1" x14ac:dyDescent="0.2"/>
    <row r="59" spans="2:14" s="1" customFormat="1" ht="21.4" customHeight="1" x14ac:dyDescent="0.2">
      <c r="B59" s="20" t="s">
        <v>54</v>
      </c>
      <c r="C59" s="20"/>
      <c r="D59" s="20"/>
      <c r="E59" s="20"/>
      <c r="F59" s="22">
        <f>ROUND(I32+I37+I42+I45+I46+I47+I48+I49+I50+I51+I52+I53+I54+I55+I56+I57,2)</f>
        <v>0</v>
      </c>
      <c r="G59" s="23"/>
      <c r="H59" s="23"/>
      <c r="I59" s="23"/>
      <c r="J59" s="23"/>
      <c r="K59" s="23"/>
      <c r="L59" s="23"/>
      <c r="M59" s="24"/>
    </row>
    <row r="60" spans="2:14" s="1" customFormat="1" ht="21.4" customHeight="1" x14ac:dyDescent="0.2">
      <c r="B60" s="20" t="s">
        <v>55</v>
      </c>
      <c r="C60" s="20"/>
      <c r="D60" s="20"/>
      <c r="E60" s="20"/>
      <c r="F60" s="25">
        <f>ROUND(L32+L37+L42+L45+L46+L47+L48+L49+L50+L51+L52+L53+L54+L55+L56+L57,2)</f>
        <v>0</v>
      </c>
      <c r="G60" s="26"/>
      <c r="H60" s="26"/>
      <c r="I60" s="26"/>
      <c r="J60" s="26"/>
      <c r="K60" s="26"/>
      <c r="L60" s="26"/>
      <c r="M60" s="27"/>
    </row>
    <row r="61" spans="2:14" s="1" customFormat="1" ht="11.1" customHeight="1" x14ac:dyDescent="0.2"/>
    <row r="62" spans="2:14" s="1" customFormat="1" ht="78.75" customHeight="1" x14ac:dyDescent="0.2">
      <c r="B62" s="31" t="s">
        <v>72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87.75" customHeight="1" x14ac:dyDescent="0.2">
      <c r="B63" s="31" t="s">
        <v>82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84" customHeight="1" x14ac:dyDescent="0.2">
      <c r="B64" s="17" t="s">
        <v>81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37.9" customHeight="1" x14ac:dyDescent="0.2">
      <c r="C65" s="36" t="s">
        <v>56</v>
      </c>
      <c r="D65" s="36"/>
      <c r="E65" s="36"/>
      <c r="F65" s="33" t="s">
        <v>57</v>
      </c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2:14" s="1" customFormat="1" ht="28.7" customHeight="1" x14ac:dyDescent="0.2"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2:14" s="1" customFormat="1" ht="28.7" customHeight="1" x14ac:dyDescent="0.2">
      <c r="C68" s="34"/>
      <c r="D68" s="34"/>
      <c r="E68" s="34"/>
      <c r="F68" s="34"/>
      <c r="G68" s="34"/>
      <c r="H68" s="34"/>
      <c r="I68" s="34"/>
      <c r="J68" s="34"/>
      <c r="K68" s="34"/>
      <c r="L68" s="34"/>
    </row>
    <row r="69" spans="2:14" s="1" customFormat="1" ht="2.65" customHeight="1" x14ac:dyDescent="0.2"/>
    <row r="70" spans="2:14" s="1" customFormat="1" ht="137.25" customHeight="1" x14ac:dyDescent="0.2">
      <c r="B70" s="31" t="s">
        <v>83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36.950000000000003" customHeight="1" x14ac:dyDescent="0.2">
      <c r="B72" s="32" t="s">
        <v>73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2.65" customHeight="1" x14ac:dyDescent="0.2"/>
    <row r="74" spans="2:14" s="1" customFormat="1" ht="37.9" customHeight="1" x14ac:dyDescent="0.2">
      <c r="C74" s="36" t="s">
        <v>58</v>
      </c>
      <c r="D74" s="36"/>
      <c r="E74" s="36"/>
      <c r="F74" s="37" t="s">
        <v>59</v>
      </c>
      <c r="G74" s="37"/>
      <c r="H74" s="37"/>
      <c r="I74" s="37"/>
      <c r="J74" s="37"/>
      <c r="K74" s="37"/>
      <c r="L74" s="37"/>
    </row>
    <row r="75" spans="2:14" s="1" customFormat="1" ht="28.7" customHeight="1" x14ac:dyDescent="0.2"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2:14" s="1" customFormat="1" ht="28.7" customHeight="1" x14ac:dyDescent="0.2"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2:14" s="1" customFormat="1" ht="2.65" customHeight="1" x14ac:dyDescent="0.2"/>
    <row r="79" spans="2:14" s="1" customFormat="1" ht="108" customHeight="1" x14ac:dyDescent="0.2">
      <c r="B79" s="31" t="s">
        <v>84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54.95" customHeight="1" x14ac:dyDescent="0.2">
      <c r="B81" s="31" t="s">
        <v>85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60" customHeight="1" x14ac:dyDescent="0.2">
      <c r="B83" s="17" t="s">
        <v>74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2.65" customHeight="1" x14ac:dyDescent="0.2"/>
    <row r="85" spans="2:14" s="1" customFormat="1" ht="48" customHeight="1" x14ac:dyDescent="0.2">
      <c r="B85" s="17" t="s">
        <v>75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2.65" customHeight="1" x14ac:dyDescent="0.2"/>
    <row r="87" spans="2:14" s="1" customFormat="1" ht="125.1" customHeight="1" x14ac:dyDescent="0.2">
      <c r="B87" s="31" t="s">
        <v>76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84.95" customHeight="1" x14ac:dyDescent="0.2">
      <c r="B89" s="31" t="s">
        <v>77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86.85" customHeight="1" x14ac:dyDescent="0.2"/>
    <row r="91" spans="2:14" s="1" customFormat="1" ht="17.649999999999999" customHeight="1" x14ac:dyDescent="0.2">
      <c r="J91" s="39" t="s">
        <v>78</v>
      </c>
      <c r="K91" s="39"/>
      <c r="L91" s="39"/>
    </row>
    <row r="92" spans="2:14" s="1" customFormat="1" ht="81.599999999999994" customHeight="1" x14ac:dyDescent="0.2">
      <c r="B92" s="35" t="s">
        <v>79</v>
      </c>
      <c r="C92" s="35"/>
      <c r="D92" s="35"/>
      <c r="E92" s="35"/>
      <c r="F92" s="35"/>
      <c r="G92" s="35"/>
      <c r="H92" s="35"/>
      <c r="I92" s="35"/>
      <c r="J92" s="35"/>
      <c r="K92" s="35"/>
    </row>
  </sheetData>
  <mergeCells count="72">
    <mergeCell ref="J2:P2"/>
    <mergeCell ref="J91:L91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F74:L74"/>
    <mergeCell ref="F75:L75"/>
    <mergeCell ref="F76:L76"/>
    <mergeCell ref="F77:L77"/>
    <mergeCell ref="B89:N89"/>
    <mergeCell ref="B92:K92"/>
    <mergeCell ref="C16:E16"/>
    <mergeCell ref="C18:E18"/>
    <mergeCell ref="C20:E20"/>
    <mergeCell ref="C22:E22"/>
    <mergeCell ref="C65:E65"/>
    <mergeCell ref="C66:E66"/>
    <mergeCell ref="C67:E67"/>
    <mergeCell ref="C68:E68"/>
    <mergeCell ref="C74:E74"/>
    <mergeCell ref="C75:E75"/>
    <mergeCell ref="C76:E76"/>
    <mergeCell ref="C77:E77"/>
    <mergeCell ref="B79:N79"/>
    <mergeCell ref="B81:N81"/>
    <mergeCell ref="B83:N83"/>
    <mergeCell ref="B85:N85"/>
    <mergeCell ref="B87:N87"/>
    <mergeCell ref="B62:N62"/>
    <mergeCell ref="B63:N63"/>
    <mergeCell ref="B64:N64"/>
    <mergeCell ref="B70:N70"/>
    <mergeCell ref="B72:N72"/>
    <mergeCell ref="F65:L65"/>
    <mergeCell ref="F66:L66"/>
    <mergeCell ref="F67:L67"/>
    <mergeCell ref="F68:L68"/>
    <mergeCell ref="B59:E59"/>
    <mergeCell ref="B6:E6"/>
    <mergeCell ref="B60:E60"/>
    <mergeCell ref="B8:E8"/>
    <mergeCell ref="F14:I14"/>
    <mergeCell ref="F59:M59"/>
    <mergeCell ref="F60:M60"/>
    <mergeCell ref="H11:O12"/>
    <mergeCell ref="L52:M52"/>
    <mergeCell ref="L53:M53"/>
    <mergeCell ref="L54:M54"/>
    <mergeCell ref="L55:M55"/>
    <mergeCell ref="L56:M56"/>
    <mergeCell ref="L57:M57"/>
    <mergeCell ref="B26:M26"/>
    <mergeCell ref="B29:L29"/>
    <mergeCell ref="B34:L34"/>
    <mergeCell ref="B39:L39"/>
    <mergeCell ref="B4:E4"/>
    <mergeCell ref="B3:E3"/>
    <mergeCell ref="B5:E5"/>
    <mergeCell ref="B7:E7"/>
    <mergeCell ref="B10:E11"/>
    <mergeCell ref="B24:M24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dcterms:created xsi:type="dcterms:W3CDTF">2025-10-22T12:04:21Z</dcterms:created>
  <dcterms:modified xsi:type="dcterms:W3CDTF">2025-10-22T12:48:42Z</dcterms:modified>
</cp:coreProperties>
</file>